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Доходы _2020" sheetId="1" r:id="rId1"/>
    <sheet name="Лист1" sheetId="2" r:id="rId2"/>
  </sheets>
  <definedNames>
    <definedName name="_xlnm.Print_Area" localSheetId="0">'Доходы _2020'!$A$1:$E$57</definedName>
  </definedNames>
  <calcPr fullCalcOnLoad="1"/>
</workbook>
</file>

<file path=xl/sharedStrings.xml><?xml version="1.0" encoding="utf-8"?>
<sst xmlns="http://schemas.openxmlformats.org/spreadsheetml/2006/main" count="104" uniqueCount="98">
  <si>
    <t>Приложение №1</t>
  </si>
  <si>
    <t>к Решению Совета народных депутатов</t>
  </si>
  <si>
    <t xml:space="preserve">МО "Блечепсинское сельское поселение" </t>
  </si>
  <si>
    <t>Поступление доходов в бюджет муниципального образования "Блечепсинское сельское поселение"</t>
  </si>
  <si>
    <t>тыс.руб.</t>
  </si>
  <si>
    <t>Код БК РФ</t>
  </si>
  <si>
    <t>Наименование доходов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</si>
  <si>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</si>
  <si>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</si>
  <si>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</si>
  <si>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</si>
  <si>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</si>
  <si>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</si>
  <si>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</si>
  <si>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</si>
  <si>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</si>
  <si>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</si>
  <si>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</si>
  <si>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</si>
  <si>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</si>
  <si>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Доходы от уплаты акцизов на дизельное топливо, подлежащие распределению в консолидированные бюджеты субъектов Российской Федерации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</si>
  <si>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</si>
  <si>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в консолидированные бюджеты субъектов Российской Федерации</t>
  </si>
  <si>
    <t>000 1 03 02250 01 0000 110</t>
  </si>
  <si>
    <t>Доходы от уплаты акцизов на автомобильный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</si>
  <si>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000 1 03 02260 01 0000 110</t>
  </si>
  <si>
    <t>Доходы от уплаты акцизов на прямогонный бензин, производимый на территории Российской Федерации, подлежащие распределению в консолидированные бюджеты субъектов Российской Федерации</t>
  </si>
  <si>
    <t>000 1 05 00000 00 0000 000</t>
  </si>
  <si>
    <t>Налоги на совокупный доход</t>
  </si>
  <si>
    <t>000 1 05 01000 00 0000 110</t>
  </si>
  <si>
    <t>Единый налог, взимаемый в связи с применением  упрощенной системы налогообложения</t>
  </si>
  <si>
    <t>000 1 05 03000 01 1000 110</t>
  </si>
  <si>
    <t>Единый сельскохозяйственный налог</t>
  </si>
  <si>
    <t>000 1 06 00000 00 0000 000</t>
  </si>
  <si>
    <t>Налоги на имущество</t>
  </si>
  <si>
    <t>000 1 06 01000 10 0000 110</t>
  </si>
  <si>
    <t>Налог на имущество физических лиц</t>
  </si>
  <si>
    <t>000 1 06 06000 10 0000 110</t>
  </si>
  <si>
    <t>Земельный налог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</si>
  <si>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</si>
  <si>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</si>
  <si>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</si>
  <si>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</si>
  <si>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</si>
  <si>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</si>
  <si>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</si>
  <si>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</si>
  <si>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000 1 11 05030 00 0000 120</t>
  </si>
  <si>
    <t xml:space="preserve">Доходы от сдачи имущества, находящегося в муниципальной собственности </t>
  </si>
  <si>
    <t>000 1 13 00000 00 0000 000</t>
  </si>
  <si>
    <t>Доходы от оказания платных услуг и компенсация затрат государства</t>
  </si>
  <si>
    <t>000 113 02995 10 0000 130</t>
  </si>
  <si>
    <t>Прочие доходы от компенсации затрат бюджетов сельских поселений</t>
  </si>
  <si>
    <t xml:space="preserve">000 2 00 00000 00 0000 000 </t>
  </si>
  <si>
    <t>Безвозмездные поступления:</t>
  </si>
  <si>
    <t>Дотации бюджетам бюджетной системы Российской Федерации</t>
  </si>
  <si>
    <t xml:space="preserve">Дотацияи бюджетам сельских поселений на выравнивания бюджетной обеспеченности </t>
  </si>
  <si>
    <t xml:space="preserve">  Субвенции бюджетам субъектов Российской Федерации и муниципальных образований</t>
  </si>
  <si>
    <t>Субвенции бюджетам 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</si>
  <si>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</si>
  <si>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Процент исполнения</t>
  </si>
  <si>
    <t>%</t>
  </si>
  <si>
    <t>000 116 00000 00 0000 000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</si>
  <si>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</si>
  <si>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уд сельских поселений</t>
  </si>
  <si>
    <t>Субсидии бюджетам бюджетной системы Российской Федерации (межбюджетные субсидии)</t>
  </si>
  <si>
    <t>Прочие субсидии</t>
  </si>
  <si>
    <t xml:space="preserve"> </t>
  </si>
  <si>
    <t>ПРОЧИЕ БЕЗВОЗМЕЗДНЫЕ ПОСТУПЛЕНИЯ</t>
  </si>
  <si>
    <t>Прочие безвозмездные поступления в бюджеты сельских поселений</t>
  </si>
  <si>
    <t>000 202 10000 00 0000 150</t>
  </si>
  <si>
    <t>000 202 15001 10 0000 150</t>
  </si>
  <si>
    <t>000 202 20000 00 0000 150</t>
  </si>
  <si>
    <t>000 202 30000 00 0000 150</t>
  </si>
  <si>
    <t>000 202 35118 10 0000 150</t>
  </si>
  <si>
    <t>000 202 30024 10 0000 150</t>
  </si>
  <si>
    <t>000 207 00000 00 0000 150</t>
  </si>
  <si>
    <t>000 207 05030 10 0000 150</t>
  </si>
  <si>
    <t>000 202 29999 10 0000 150</t>
  </si>
  <si>
    <t>000 202 19999 00 0000 150</t>
  </si>
  <si>
    <t>Прочие дотации</t>
  </si>
  <si>
    <t>Прочие дотации бюджетам сельских поселений</t>
  </si>
  <si>
    <t>000 202 25299 10 0000 150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</si>
  <si>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</si>
  <si>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000 116 02000 02 0000 140</t>
  </si>
  <si>
    <t xml:space="preserve">от 21.12.2020г. №95 </t>
  </si>
  <si>
    <t>Прочие межбюджетные трансферты, передаваемые бюджетам сельских поселений</t>
  </si>
  <si>
    <t>2 02 49999 10 0000 150</t>
  </si>
  <si>
    <t>000 202 35469 10 0000 150</t>
  </si>
  <si>
    <t>Субвенции бюджетам сельских поселений  на проведение Всероссийской переписи населения 2020 года</t>
  </si>
  <si>
    <t>за 2 квартал 2021 г</t>
  </si>
  <si>
    <t>Утверждено  на 30.06.2021 года</t>
  </si>
  <si>
    <t>Исполнено на 30.06.2021</t>
  </si>
  <si>
    <t>000 117 15030 10 0000 150</t>
  </si>
  <si>
    <t>Инициативные платежи, зачисляемые в бюджеты сельских поселений</t>
  </si>
  <si>
    <t>Прочие субсидии бюджетам сельских поселений</t>
  </si>
  <si>
    <t>000 202 2999 9 100000 150</t>
  </si>
  <si>
    <t xml:space="preserve">Приложение № 1                                                                                                        
  к Решению Совета народных депутатов                                                                    
        МО «Блечепсинское сельское поселение»                                                                                                                                                                                                               от "28" август     2021г. №110                           
                                                                      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</si>
</sst>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4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sz val="9"/>
      <name val="Arial Cyr"/>
      <family val="2"/>
    </font>
    <font>
      <b/>
      <sz val="14"/>
      <color indexed="10"/>
      <name val="Arial Cyr"/>
      <family val="2"/>
    </font>
    <font>
      <b/>
      <i/>
      <sz val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sz val="12"/>
      <color indexed="10"/>
      <name val="Arial Cyr"/>
      <family val="2"/>
    </font>
    <font>
      <b/>
      <i/>
      <sz val="11"/>
      <color indexed="10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b/>
      <sz val="11"/>
      <color indexed="10"/>
      <name val="Arial Cyr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b/>
      <sz val="10"/>
      <color indexed="10"/>
      <name val="Arial Cyr"/>
      <family val="0"/>
    </font>
    <font>
      <b/>
      <sz val="11"/>
      <color rgb="FFFF0000"/>
      <name val="Arial Cyr"/>
      <family val="0"/>
    </font>
    <font>
      <b/>
      <sz val="12"/>
      <color rgb="FFFF0000"/>
      <name val="Arial Cyr"/>
      <family val="0"/>
    </font>
    <font>
      <sz val="12"/>
      <color rgb="FFFF0000"/>
      <name val="Arial Cyr"/>
      <family val="2"/>
    </font>
    <font>
      <b/>
      <sz val="10"/>
      <color rgb="FFFF0000"/>
      <name val="Arial Cyr"/>
      <family val="0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95">
    <xf numFmtId="0" fontId="0" fillId="0" borderId="0" xfId="0" applyAlignment="1">
      <alignment/>
    </xf>
    <xf numFmtId="0" fontId="19" fillId="0" borderId="0" xfId="0" applyFont="1" applyAlignment="1">
      <alignment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right"/>
      <protection locked="0"/>
    </xf>
    <xf numFmtId="49" fontId="21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left" vertical="center" wrapText="1"/>
      <protection locked="0"/>
    </xf>
    <xf numFmtId="0" fontId="30" fillId="0" borderId="0" xfId="0" applyFont="1" applyAlignment="1">
      <alignment/>
    </xf>
    <xf numFmtId="49" fontId="30" fillId="0" borderId="10" xfId="0" applyNumberFormat="1" applyFont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/>
    </xf>
    <xf numFmtId="0" fontId="25" fillId="0" borderId="10" xfId="0" applyFont="1" applyBorder="1" applyAlignment="1" applyProtection="1">
      <alignment horizontal="left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49" fontId="25" fillId="0" borderId="10" xfId="0" applyNumberFormat="1" applyFont="1" applyBorder="1" applyAlignment="1" applyProtection="1">
      <alignment horizontal="center" vertical="center" wrapText="1"/>
      <protection locked="0"/>
    </xf>
    <xf numFmtId="49" fontId="30" fillId="0" borderId="10" xfId="0" applyNumberFormat="1" applyFont="1" applyBorder="1" applyAlignment="1" applyProtection="1">
      <alignment horizontal="center" vertical="center"/>
      <protection locked="0"/>
    </xf>
    <xf numFmtId="49" fontId="0" fillId="18" borderId="10" xfId="0" applyNumberFormat="1" applyFont="1" applyFill="1" applyBorder="1" applyAlignment="1" applyProtection="1">
      <alignment horizontal="center" vertical="center"/>
      <protection locked="0"/>
    </xf>
    <xf numFmtId="0" fontId="0" fillId="18" borderId="10" xfId="0" applyFont="1" applyFill="1" applyBorder="1" applyAlignment="1" applyProtection="1">
      <alignment horizontal="left"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49" fontId="26" fillId="0" borderId="10" xfId="0" applyNumberFormat="1" applyFont="1" applyFill="1" applyBorder="1" applyAlignment="1">
      <alignment horizontal="center" vertical="center" shrinkToFit="1"/>
    </xf>
    <xf numFmtId="0" fontId="25" fillId="15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34" fillId="0" borderId="10" xfId="0" applyFont="1" applyFill="1" applyBorder="1" applyAlignment="1">
      <alignment horizontal="left" vertical="center" wrapText="1"/>
    </xf>
    <xf numFmtId="164" fontId="28" fillId="0" borderId="11" xfId="0" applyNumberFormat="1" applyFont="1" applyFill="1" applyBorder="1" applyAlignment="1">
      <alignment horizontal="right" vertical="center" shrinkToFit="1"/>
    </xf>
    <xf numFmtId="164" fontId="24" fillId="0" borderId="11" xfId="0" applyNumberFormat="1" applyFont="1" applyBorder="1" applyAlignment="1" applyProtection="1">
      <alignment horizontal="right" vertical="center" wrapText="1"/>
      <protection/>
    </xf>
    <xf numFmtId="164" fontId="22" fillId="15" borderId="11" xfId="0" applyNumberFormat="1" applyFont="1" applyFill="1" applyBorder="1" applyAlignment="1" applyProtection="1">
      <alignment horizontal="right" vertical="center" wrapText="1"/>
      <protection/>
    </xf>
    <xf numFmtId="164" fontId="31" fillId="0" borderId="11" xfId="0" applyNumberFormat="1" applyFont="1" applyBorder="1" applyAlignment="1" applyProtection="1">
      <alignment horizontal="right" vertical="center" wrapText="1"/>
      <protection locked="0"/>
    </xf>
    <xf numFmtId="164" fontId="22" fillId="0" borderId="11" xfId="0" applyNumberFormat="1" applyFont="1" applyBorder="1" applyAlignment="1">
      <alignment horizontal="right" vertical="center" wrapText="1"/>
    </xf>
    <xf numFmtId="164" fontId="32" fillId="0" borderId="11" xfId="0" applyNumberFormat="1" applyFont="1" applyBorder="1" applyAlignment="1" applyProtection="1">
      <alignment horizontal="right" vertical="center" wrapText="1"/>
      <protection locked="0"/>
    </xf>
    <xf numFmtId="164" fontId="31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3" fillId="0" borderId="11" xfId="0" applyNumberFormat="1" applyFont="1" applyFill="1" applyBorder="1" applyAlignment="1">
      <alignment horizontal="right" vertical="center" wrapText="1"/>
    </xf>
    <xf numFmtId="164" fontId="34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2" fillId="15" borderId="11" xfId="0" applyNumberFormat="1" applyFont="1" applyFill="1" applyBorder="1" applyAlignment="1">
      <alignment horizontal="right" vertical="center" wrapText="1"/>
    </xf>
    <xf numFmtId="164" fontId="35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22" fillId="0" borderId="11" xfId="0" applyNumberFormat="1" applyFont="1" applyFill="1" applyBorder="1" applyAlignment="1">
      <alignment horizontal="right" vertical="center" wrapText="1"/>
    </xf>
    <xf numFmtId="164" fontId="36" fillId="0" borderId="11" xfId="0" applyNumberFormat="1" applyFont="1" applyFill="1" applyBorder="1" applyAlignment="1" applyProtection="1">
      <alignment horizontal="right" vertical="center" wrapText="1"/>
      <protection locked="0"/>
    </xf>
    <xf numFmtId="164" fontId="34" fillId="18" borderId="11" xfId="0" applyNumberFormat="1" applyFont="1" applyFill="1" applyBorder="1" applyAlignment="1" applyProtection="1">
      <alignment horizontal="right" vertical="center" wrapText="1"/>
      <protection locked="0"/>
    </xf>
    <xf numFmtId="164" fontId="24" fillId="0" borderId="11" xfId="0" applyNumberFormat="1" applyFont="1" applyFill="1" applyBorder="1" applyAlignment="1">
      <alignment horizontal="right" shrinkToFit="1"/>
    </xf>
    <xf numFmtId="164" fontId="22" fillId="0" borderId="11" xfId="0" applyNumberFormat="1" applyFont="1" applyFill="1" applyBorder="1" applyAlignment="1">
      <alignment horizontal="right" shrinkToFit="1"/>
    </xf>
    <xf numFmtId="164" fontId="35" fillId="0" borderId="11" xfId="0" applyNumberFormat="1" applyFont="1" applyFill="1" applyBorder="1" applyAlignment="1">
      <alignment horizontal="right" shrinkToFit="1"/>
    </xf>
    <xf numFmtId="164" fontId="31" fillId="0" borderId="11" xfId="0" applyNumberFormat="1" applyFont="1" applyFill="1" applyBorder="1" applyAlignment="1">
      <alignment horizontal="right" shrinkToFit="1"/>
    </xf>
    <xf numFmtId="0" fontId="0" fillId="0" borderId="0" xfId="0" applyBorder="1" applyAlignment="1">
      <alignment/>
    </xf>
    <xf numFmtId="0" fontId="38" fillId="0" borderId="12" xfId="0" applyFont="1" applyBorder="1" applyAlignment="1" applyProtection="1">
      <alignment horizontal="center" vertical="center" wrapText="1"/>
      <protection locked="0"/>
    </xf>
    <xf numFmtId="0" fontId="38" fillId="0" borderId="13" xfId="0" applyFont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 applyProtection="1">
      <alignment horizontal="center" vertical="center" wrapText="1"/>
      <protection locked="0"/>
    </xf>
    <xf numFmtId="0" fontId="38" fillId="0" borderId="15" xfId="0" applyFont="1" applyBorder="1" applyAlignment="1" applyProtection="1">
      <alignment horizontal="center" vertical="center" wrapText="1"/>
      <protection locked="0"/>
    </xf>
    <xf numFmtId="169" fontId="0" fillId="0" borderId="16" xfId="0" applyNumberFormat="1" applyFont="1" applyBorder="1" applyAlignment="1">
      <alignment/>
    </xf>
    <xf numFmtId="0" fontId="21" fillId="0" borderId="0" xfId="0" applyFont="1" applyAlignment="1" applyProtection="1">
      <alignment horizontal="center"/>
      <protection locked="0"/>
    </xf>
    <xf numFmtId="169" fontId="0" fillId="19" borderId="16" xfId="0" applyNumberFormat="1" applyFont="1" applyFill="1" applyBorder="1" applyAlignment="1">
      <alignment/>
    </xf>
    <xf numFmtId="164" fontId="34" fillId="20" borderId="11" xfId="0" applyNumberFormat="1" applyFont="1" applyFill="1" applyBorder="1" applyAlignment="1" applyProtection="1">
      <alignment horizontal="right" vertical="center" wrapText="1"/>
      <protection locked="0"/>
    </xf>
    <xf numFmtId="49" fontId="0" fillId="20" borderId="10" xfId="0" applyNumberFormat="1" applyFill="1" applyBorder="1" applyAlignment="1" applyProtection="1">
      <alignment horizontal="center" vertical="center"/>
      <protection locked="0"/>
    </xf>
    <xf numFmtId="49" fontId="30" fillId="20" borderId="10" xfId="0" applyNumberFormat="1" applyFont="1" applyFill="1" applyBorder="1" applyAlignment="1" applyProtection="1">
      <alignment horizontal="center" vertical="center"/>
      <protection locked="0"/>
    </xf>
    <xf numFmtId="0" fontId="30" fillId="20" borderId="10" xfId="0" applyFont="1" applyFill="1" applyBorder="1" applyAlignment="1" applyProtection="1">
      <alignment horizontal="left" vertical="center" wrapText="1"/>
      <protection locked="0"/>
    </xf>
    <xf numFmtId="0" fontId="0" fillId="20" borderId="10" xfId="0" applyFill="1" applyBorder="1" applyAlignment="1" applyProtection="1">
      <alignment horizontal="left" vertical="center" wrapText="1"/>
      <protection locked="0"/>
    </xf>
    <xf numFmtId="164" fontId="41" fillId="20" borderId="11" xfId="0" applyNumberFormat="1" applyFont="1" applyFill="1" applyBorder="1" applyAlignment="1" applyProtection="1">
      <alignment horizontal="right" vertical="center" wrapText="1"/>
      <protection locked="0"/>
    </xf>
    <xf numFmtId="164" fontId="42" fillId="0" borderId="11" xfId="0" applyNumberFormat="1" applyFont="1" applyFill="1" applyBorder="1" applyAlignment="1">
      <alignment horizontal="right" shrinkToFit="1"/>
    </xf>
    <xf numFmtId="0" fontId="34" fillId="0" borderId="17" xfId="0" applyFont="1" applyFill="1" applyBorder="1" applyAlignment="1">
      <alignment horizontal="left" vertical="center" wrapText="1"/>
    </xf>
    <xf numFmtId="164" fontId="31" fillId="0" borderId="18" xfId="0" applyNumberFormat="1" applyFont="1" applyFill="1" applyBorder="1" applyAlignment="1">
      <alignment horizontal="right" shrinkToFit="1"/>
    </xf>
    <xf numFmtId="169" fontId="0" fillId="0" borderId="19" xfId="0" applyNumberFormat="1" applyFont="1" applyBorder="1" applyAlignment="1">
      <alignment/>
    </xf>
    <xf numFmtId="0" fontId="0" fillId="0" borderId="16" xfId="0" applyBorder="1" applyAlignment="1">
      <alignment/>
    </xf>
    <xf numFmtId="0" fontId="43" fillId="0" borderId="16" xfId="0" applyFont="1" applyBorder="1" applyAlignment="1">
      <alignment/>
    </xf>
    <xf numFmtId="0" fontId="31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30" fillId="0" borderId="16" xfId="0" applyFont="1" applyBorder="1" applyAlignment="1">
      <alignment/>
    </xf>
    <xf numFmtId="49" fontId="0" fillId="0" borderId="10" xfId="0" applyNumberFormat="1" applyFill="1" applyBorder="1" applyAlignment="1">
      <alignment horizontal="center" vertical="center" shrinkToFit="1"/>
    </xf>
    <xf numFmtId="49" fontId="0" fillId="0" borderId="17" xfId="0" applyNumberForma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left" vertical="center" wrapText="1"/>
    </xf>
    <xf numFmtId="0" fontId="39" fillId="0" borderId="0" xfId="0" applyFont="1" applyAlignment="1">
      <alignment wrapText="1"/>
    </xf>
    <xf numFmtId="0" fontId="37" fillId="0" borderId="0" xfId="0" applyFont="1" applyAlignment="1">
      <alignment horizontal="center"/>
    </xf>
    <xf numFmtId="49" fontId="0" fillId="0" borderId="16" xfId="0" applyNumberFormat="1" applyFill="1" applyBorder="1" applyAlignment="1">
      <alignment horizontal="center" vertical="center" shrinkToFit="1"/>
    </xf>
    <xf numFmtId="0" fontId="34" fillId="0" borderId="16" xfId="0" applyFont="1" applyFill="1" applyBorder="1" applyAlignment="1">
      <alignment horizontal="left" vertical="center" wrapText="1"/>
    </xf>
    <xf numFmtId="164" fontId="31" fillId="0" borderId="16" xfId="0" applyNumberFormat="1" applyFont="1" applyFill="1" applyBorder="1" applyAlignment="1">
      <alignment horizontal="right" shrinkToFit="1"/>
    </xf>
    <xf numFmtId="0" fontId="0" fillId="0" borderId="17" xfId="0" applyFont="1" applyFill="1" applyBorder="1" applyAlignment="1">
      <alignment horizontal="left" vertical="center" wrapText="1"/>
    </xf>
    <xf numFmtId="164" fontId="35" fillId="0" borderId="18" xfId="0" applyNumberFormat="1" applyFont="1" applyFill="1" applyBorder="1" applyAlignment="1">
      <alignment horizontal="right" shrinkToFit="1"/>
    </xf>
    <xf numFmtId="0" fontId="0" fillId="0" borderId="16" xfId="0" applyFill="1" applyBorder="1" applyAlignment="1">
      <alignment horizontal="left" vertical="center" wrapText="1"/>
    </xf>
    <xf numFmtId="164" fontId="42" fillId="0" borderId="16" xfId="0" applyNumberFormat="1" applyFont="1" applyFill="1" applyBorder="1" applyAlignment="1">
      <alignment horizontal="right" shrinkToFit="1"/>
    </xf>
    <xf numFmtId="169" fontId="44" fillId="0" borderId="19" xfId="0" applyNumberFormat="1" applyFont="1" applyBorder="1" applyAlignment="1">
      <alignment/>
    </xf>
    <xf numFmtId="164" fontId="42" fillId="21" borderId="11" xfId="0" applyNumberFormat="1" applyFont="1" applyFill="1" applyBorder="1" applyAlignment="1">
      <alignment horizontal="right" shrinkToFit="1"/>
    </xf>
    <xf numFmtId="169" fontId="44" fillId="0" borderId="16" xfId="0" applyNumberFormat="1" applyFont="1" applyBorder="1" applyAlignment="1">
      <alignment/>
    </xf>
    <xf numFmtId="164" fontId="42" fillId="0" borderId="20" xfId="0" applyNumberFormat="1" applyFont="1" applyFill="1" applyBorder="1" applyAlignment="1">
      <alignment horizontal="right" shrinkToFit="1"/>
    </xf>
    <xf numFmtId="169" fontId="44" fillId="0" borderId="21" xfId="0" applyNumberFormat="1" applyFont="1" applyBorder="1" applyAlignment="1">
      <alignment/>
    </xf>
    <xf numFmtId="0" fontId="21" fillId="0" borderId="10" xfId="0" applyFont="1" applyBorder="1" applyAlignment="1" applyProtection="1">
      <alignment horizontal="center" vertical="center"/>
      <protection locked="0"/>
    </xf>
    <xf numFmtId="0" fontId="37" fillId="0" borderId="0" xfId="0" applyFont="1" applyAlignment="1">
      <alignment horizontal="right" vertical="justify" wrapText="1"/>
    </xf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00390625" defaultRowHeight="12.75"/>
  <cols>
    <col min="1" max="1" width="38.75390625" style="0" customWidth="1"/>
    <col min="2" max="2" width="64.375" style="0" customWidth="1"/>
    <col min="3" max="3" width="14.125" style="0" customWidth="1"/>
    <col min="4" max="4" width="12.125" style="0" customWidth="1"/>
    <col min="5" max="5" width="14.00390625" style="0" customWidth="1"/>
  </cols>
  <sheetData>
    <row r="1" spans="1:5" ht="12.75" customHeight="1">
      <c r="A1" s="91" t="s">
        <v>97</v>
      </c>
      <c r="B1" s="92"/>
      <c r="C1" s="92"/>
      <c r="D1" s="92"/>
      <c r="E1" s="92"/>
    </row>
    <row r="2" spans="1:5" ht="14.25" customHeight="1">
      <c r="A2" s="92"/>
      <c r="B2" s="92"/>
      <c r="C2" s="92"/>
      <c r="D2" s="92"/>
      <c r="E2" s="92"/>
    </row>
    <row r="3" spans="1:5" ht="36.75" customHeight="1">
      <c r="A3" s="92"/>
      <c r="B3" s="92"/>
      <c r="C3" s="92"/>
      <c r="D3" s="92"/>
      <c r="E3" s="92"/>
    </row>
    <row r="4" spans="2:5" ht="15">
      <c r="B4" s="93" t="s">
        <v>0</v>
      </c>
      <c r="C4" s="92"/>
      <c r="D4" s="92"/>
      <c r="E4" s="92"/>
    </row>
    <row r="5" spans="1:5" ht="18">
      <c r="A5" s="1"/>
      <c r="B5" s="94" t="s">
        <v>1</v>
      </c>
      <c r="C5" s="94"/>
      <c r="D5" s="92"/>
      <c r="E5" s="92"/>
    </row>
    <row r="6" spans="2:5" ht="15">
      <c r="B6" s="94" t="s">
        <v>2</v>
      </c>
      <c r="C6" s="94"/>
      <c r="D6" s="92"/>
      <c r="E6" s="92"/>
    </row>
    <row r="7" spans="2:5" ht="15">
      <c r="B7" s="94" t="s">
        <v>85</v>
      </c>
      <c r="C7" s="92"/>
      <c r="D7" s="92"/>
      <c r="E7" s="92"/>
    </row>
    <row r="8" spans="4:5" ht="12.75">
      <c r="D8" s="50"/>
      <c r="E8" s="50"/>
    </row>
    <row r="9" spans="1:5" ht="13.5" customHeight="1">
      <c r="A9" s="2" t="s">
        <v>3</v>
      </c>
      <c r="B9" s="3"/>
      <c r="C9" s="4"/>
      <c r="D9" s="50"/>
      <c r="E9" s="50"/>
    </row>
    <row r="10" spans="1:5" ht="31.5" customHeight="1">
      <c r="A10" s="2"/>
      <c r="B10" s="56" t="s">
        <v>90</v>
      </c>
      <c r="C10" s="4"/>
      <c r="D10" s="50"/>
      <c r="E10" s="50"/>
    </row>
    <row r="11" spans="1:5" ht="28.5" customHeight="1" thickBot="1">
      <c r="A11" s="5"/>
      <c r="B11" s="6"/>
      <c r="C11" s="7" t="s">
        <v>4</v>
      </c>
      <c r="D11" s="50"/>
      <c r="E11" s="50"/>
    </row>
    <row r="12" spans="1:5" s="12" customFormat="1" ht="43.5" customHeight="1">
      <c r="A12" s="90" t="s">
        <v>5</v>
      </c>
      <c r="B12" s="90" t="s">
        <v>6</v>
      </c>
      <c r="C12" s="51" t="s">
        <v>91</v>
      </c>
      <c r="D12" s="51" t="s">
        <v>92</v>
      </c>
      <c r="E12" s="52" t="s">
        <v>60</v>
      </c>
    </row>
    <row r="13" spans="1:5" ht="20.25" customHeight="1" thickBot="1">
      <c r="A13" s="90"/>
      <c r="B13" s="90"/>
      <c r="C13" s="53" t="s">
        <v>4</v>
      </c>
      <c r="D13" s="53" t="s">
        <v>4</v>
      </c>
      <c r="E13" s="54" t="s">
        <v>61</v>
      </c>
    </row>
    <row r="14" spans="1:5" s="17" customFormat="1" ht="20.25">
      <c r="A14" s="8" t="s">
        <v>7</v>
      </c>
      <c r="B14" s="9" t="s">
        <v>8</v>
      </c>
      <c r="C14" s="32">
        <f>C15+C39</f>
        <v>11116.099999999999</v>
      </c>
      <c r="D14" s="32">
        <f>D15+D39</f>
        <v>4193.8</v>
      </c>
      <c r="E14" s="55">
        <f aca="true" t="shared" si="0" ref="E14:E20">D14/C14*100</f>
        <v>37.727260460053444</v>
      </c>
    </row>
    <row r="15" spans="1:5" s="17" customFormat="1" ht="18">
      <c r="A15" s="10" t="s">
        <v>9</v>
      </c>
      <c r="B15" s="11" t="s">
        <v>10</v>
      </c>
      <c r="C15" s="33">
        <f>C16+C18+C24+C27+C30+C32+C35+C37</f>
        <v>6830.399999999999</v>
      </c>
      <c r="D15" s="33">
        <f>D16+D18+D24+D27+D30+D32+D35+D37</f>
        <v>3411.4</v>
      </c>
      <c r="E15" s="55">
        <f t="shared" si="0"/>
        <v>49.944366362145715</v>
      </c>
    </row>
    <row r="16" spans="1:5" s="17" customFormat="1" ht="15.75">
      <c r="A16" s="13" t="s">
        <v>11</v>
      </c>
      <c r="B16" s="14" t="s">
        <v>12</v>
      </c>
      <c r="C16" s="34">
        <f>C17</f>
        <v>389.2</v>
      </c>
      <c r="D16" s="34">
        <f>D17</f>
        <v>211.8</v>
      </c>
      <c r="E16" s="55">
        <f t="shared" si="0"/>
        <v>54.419321685508734</v>
      </c>
    </row>
    <row r="17" spans="1:5" s="17" customFormat="1" ht="15">
      <c r="A17" s="15" t="s">
        <v>13</v>
      </c>
      <c r="B17" s="16" t="s">
        <v>14</v>
      </c>
      <c r="C17" s="35">
        <v>389.2</v>
      </c>
      <c r="D17" s="35">
        <v>211.8</v>
      </c>
      <c r="E17" s="55">
        <f t="shared" si="0"/>
        <v>54.419321685508734</v>
      </c>
    </row>
    <row r="18" spans="1:5" s="17" customFormat="1" ht="43.5" customHeight="1">
      <c r="A18" s="13" t="s">
        <v>15</v>
      </c>
      <c r="B18" s="14" t="s">
        <v>16</v>
      </c>
      <c r="C18" s="36">
        <f>C19</f>
        <v>4206.9</v>
      </c>
      <c r="D18" s="36">
        <f>D19</f>
        <v>2292.5</v>
      </c>
      <c r="E18" s="55">
        <f t="shared" si="0"/>
        <v>54.49380779196083</v>
      </c>
    </row>
    <row r="19" spans="1:5" s="17" customFormat="1" ht="25.5">
      <c r="A19" s="15" t="s">
        <v>17</v>
      </c>
      <c r="B19" s="18" t="s">
        <v>18</v>
      </c>
      <c r="C19" s="37">
        <f>SUM(C20:C23)</f>
        <v>4206.9</v>
      </c>
      <c r="D19" s="37">
        <f>SUM(D20:D23)</f>
        <v>2292.5</v>
      </c>
      <c r="E19" s="55">
        <f t="shared" si="0"/>
        <v>54.49380779196083</v>
      </c>
    </row>
    <row r="20" spans="1:5" s="17" customFormat="1" ht="38.25">
      <c r="A20" s="19" t="s">
        <v>19</v>
      </c>
      <c r="B20" s="20" t="s">
        <v>20</v>
      </c>
      <c r="C20" s="38">
        <v>1472</v>
      </c>
      <c r="D20" s="38">
        <v>1030.1</v>
      </c>
      <c r="E20" s="55">
        <f t="shared" si="0"/>
        <v>69.97961956521739</v>
      </c>
    </row>
    <row r="21" spans="1:5" s="12" customFormat="1" ht="15.75" customHeight="1">
      <c r="A21" s="19" t="s">
        <v>21</v>
      </c>
      <c r="B21" s="20" t="s">
        <v>22</v>
      </c>
      <c r="C21" s="38">
        <v>13</v>
      </c>
      <c r="D21" s="38">
        <v>7.7</v>
      </c>
      <c r="E21" s="55">
        <f>D21/C21*100</f>
        <v>59.23076923076923</v>
      </c>
    </row>
    <row r="22" spans="1:5" ht="38.25">
      <c r="A22" s="19" t="s">
        <v>23</v>
      </c>
      <c r="B22" s="20" t="s">
        <v>24</v>
      </c>
      <c r="C22" s="38">
        <v>2951.9</v>
      </c>
      <c r="D22" s="38">
        <v>1442.8</v>
      </c>
      <c r="E22" s="55">
        <f aca="true" t="shared" si="1" ref="E22:E56">D22/C22*100</f>
        <v>48.87699447813272</v>
      </c>
    </row>
    <row r="23" spans="1:5" ht="13.5" customHeight="1">
      <c r="A23" s="19" t="s">
        <v>25</v>
      </c>
      <c r="B23" s="20" t="s">
        <v>26</v>
      </c>
      <c r="C23" s="38">
        <v>-230</v>
      </c>
      <c r="D23" s="38">
        <v>-188.1</v>
      </c>
      <c r="E23" s="55">
        <f t="shared" si="1"/>
        <v>81.78260869565217</v>
      </c>
    </row>
    <row r="24" spans="1:5" s="12" customFormat="1" ht="15.75" customHeight="1">
      <c r="A24" s="13" t="s">
        <v>27</v>
      </c>
      <c r="B24" s="14" t="s">
        <v>28</v>
      </c>
      <c r="C24" s="36">
        <f>C25</f>
        <v>480.2</v>
      </c>
      <c r="D24" s="36">
        <f>D25</f>
        <v>688.3</v>
      </c>
      <c r="E24" s="55">
        <f t="shared" si="1"/>
        <v>143.33610995418576</v>
      </c>
    </row>
    <row r="25" spans="1:5" ht="25.5">
      <c r="A25" s="15" t="s">
        <v>29</v>
      </c>
      <c r="B25" s="18" t="s">
        <v>30</v>
      </c>
      <c r="C25" s="39">
        <f>C26</f>
        <v>480.2</v>
      </c>
      <c r="D25" s="39">
        <f>D26</f>
        <v>688.3</v>
      </c>
      <c r="E25" s="55">
        <f t="shared" si="1"/>
        <v>143.33610995418576</v>
      </c>
    </row>
    <row r="26" spans="1:5" ht="14.25">
      <c r="A26" s="15" t="s">
        <v>31</v>
      </c>
      <c r="B26" s="16" t="s">
        <v>32</v>
      </c>
      <c r="C26" s="40">
        <v>480.2</v>
      </c>
      <c r="D26" s="40">
        <v>688.3</v>
      </c>
      <c r="E26" s="55">
        <f t="shared" si="1"/>
        <v>143.33610995418576</v>
      </c>
    </row>
    <row r="27" spans="1:5" s="12" customFormat="1" ht="26.25" customHeight="1">
      <c r="A27" s="13" t="s">
        <v>33</v>
      </c>
      <c r="B27" s="14" t="s">
        <v>34</v>
      </c>
      <c r="C27" s="41">
        <f>C28+C29</f>
        <v>1621.3000000000002</v>
      </c>
      <c r="D27" s="41">
        <f>D28+D29</f>
        <v>174.3</v>
      </c>
      <c r="E27" s="55">
        <f t="shared" si="1"/>
        <v>10.750632208721395</v>
      </c>
    </row>
    <row r="28" spans="1:5" ht="14.25">
      <c r="A28" s="19" t="s">
        <v>35</v>
      </c>
      <c r="B28" s="20" t="s">
        <v>36</v>
      </c>
      <c r="C28" s="40">
        <v>267.6</v>
      </c>
      <c r="D28" s="40">
        <v>36.5</v>
      </c>
      <c r="E28" s="55">
        <f t="shared" si="1"/>
        <v>13.639760837070252</v>
      </c>
    </row>
    <row r="29" spans="1:5" s="12" customFormat="1" ht="15">
      <c r="A29" s="19" t="s">
        <v>37</v>
      </c>
      <c r="B29" s="20" t="s">
        <v>38</v>
      </c>
      <c r="C29" s="42">
        <v>1353.7</v>
      </c>
      <c r="D29" s="42">
        <v>137.8</v>
      </c>
      <c r="E29" s="55">
        <f t="shared" si="1"/>
        <v>10.179508015069809</v>
      </c>
    </row>
    <row r="30" spans="1:5" ht="15.75">
      <c r="A30" s="13" t="s">
        <v>39</v>
      </c>
      <c r="B30" s="14" t="s">
        <v>40</v>
      </c>
      <c r="C30" s="43">
        <f>C31</f>
        <v>4.9</v>
      </c>
      <c r="D30" s="43">
        <f>D31</f>
        <v>3.6</v>
      </c>
      <c r="E30" s="55">
        <f t="shared" si="1"/>
        <v>73.46938775510203</v>
      </c>
    </row>
    <row r="31" spans="1:5" ht="27" customHeight="1">
      <c r="A31" s="15" t="s">
        <v>41</v>
      </c>
      <c r="B31" s="16" t="s">
        <v>42</v>
      </c>
      <c r="C31" s="40">
        <v>4.9</v>
      </c>
      <c r="D31" s="40">
        <v>3.6</v>
      </c>
      <c r="E31" s="55">
        <f t="shared" si="1"/>
        <v>73.46938775510203</v>
      </c>
    </row>
    <row r="32" spans="1:5" ht="25.5">
      <c r="A32" s="13" t="s">
        <v>43</v>
      </c>
      <c r="B32" s="14" t="s">
        <v>44</v>
      </c>
      <c r="C32" s="43">
        <f>C33</f>
        <v>123.2</v>
      </c>
      <c r="D32" s="43">
        <f>D33</f>
        <v>38.2</v>
      </c>
      <c r="E32" s="55">
        <f t="shared" si="1"/>
        <v>31.00649350649351</v>
      </c>
    </row>
    <row r="33" spans="1:5" ht="25.5">
      <c r="A33" s="21" t="s">
        <v>45</v>
      </c>
      <c r="B33" s="18" t="s">
        <v>46</v>
      </c>
      <c r="C33" s="39">
        <f>C34</f>
        <v>123.2</v>
      </c>
      <c r="D33" s="39">
        <f>D34</f>
        <v>38.2</v>
      </c>
      <c r="E33" s="55">
        <f t="shared" si="1"/>
        <v>31.00649350649351</v>
      </c>
    </row>
    <row r="34" spans="1:5" ht="30" customHeight="1">
      <c r="A34" s="15" t="s">
        <v>47</v>
      </c>
      <c r="B34" s="16" t="s">
        <v>48</v>
      </c>
      <c r="C34" s="40">
        <v>123.2</v>
      </c>
      <c r="D34" s="40">
        <v>38.2</v>
      </c>
      <c r="E34" s="55">
        <f t="shared" si="1"/>
        <v>31.00649350649351</v>
      </c>
    </row>
    <row r="35" spans="1:5" ht="25.5">
      <c r="A35" s="22" t="s">
        <v>49</v>
      </c>
      <c r="B35" s="14" t="s">
        <v>50</v>
      </c>
      <c r="C35" s="44">
        <f>C36</f>
        <v>4.5</v>
      </c>
      <c r="D35" s="44">
        <f>D36</f>
        <v>2.7</v>
      </c>
      <c r="E35" s="55">
        <f t="shared" si="1"/>
        <v>60.00000000000001</v>
      </c>
    </row>
    <row r="36" spans="1:5" s="17" customFormat="1" ht="14.25">
      <c r="A36" s="23" t="s">
        <v>51</v>
      </c>
      <c r="B36" s="24" t="s">
        <v>52</v>
      </c>
      <c r="C36" s="45">
        <v>4.5</v>
      </c>
      <c r="D36" s="45">
        <v>2.7</v>
      </c>
      <c r="E36" s="57">
        <f t="shared" si="1"/>
        <v>60.00000000000001</v>
      </c>
    </row>
    <row r="37" spans="1:5" s="17" customFormat="1" ht="15">
      <c r="A37" s="60" t="s">
        <v>62</v>
      </c>
      <c r="B37" s="61" t="s">
        <v>63</v>
      </c>
      <c r="C37" s="63">
        <f>C38</f>
        <v>0.2</v>
      </c>
      <c r="D37" s="63">
        <f>D38</f>
        <v>0</v>
      </c>
      <c r="E37" s="55">
        <f t="shared" si="1"/>
        <v>0</v>
      </c>
    </row>
    <row r="38" spans="1:5" s="17" customFormat="1" ht="51">
      <c r="A38" s="59" t="s">
        <v>84</v>
      </c>
      <c r="B38" s="62" t="s">
        <v>64</v>
      </c>
      <c r="C38" s="58">
        <v>0.2</v>
      </c>
      <c r="D38" s="58">
        <v>0</v>
      </c>
      <c r="E38" s="55">
        <f t="shared" si="1"/>
        <v>0</v>
      </c>
    </row>
    <row r="39" spans="1:5" s="17" customFormat="1" ht="18">
      <c r="A39" s="25" t="s">
        <v>53</v>
      </c>
      <c r="B39" s="26" t="s">
        <v>54</v>
      </c>
      <c r="C39" s="46">
        <f>C40+C41+C43+C44+C51+C55</f>
        <v>4285.7</v>
      </c>
      <c r="D39" s="46">
        <f>D40+D41+D43+D44+D51+D55</f>
        <v>782.4</v>
      </c>
      <c r="E39" s="55">
        <f t="shared" si="1"/>
        <v>18.25606085353618</v>
      </c>
    </row>
    <row r="40" spans="1:5" s="17" customFormat="1" ht="25.5">
      <c r="A40" s="27" t="s">
        <v>93</v>
      </c>
      <c r="B40" s="28" t="s">
        <v>94</v>
      </c>
      <c r="C40" s="86">
        <v>264</v>
      </c>
      <c r="D40" s="86">
        <v>0</v>
      </c>
      <c r="E40" s="87">
        <f t="shared" si="1"/>
        <v>0</v>
      </c>
    </row>
    <row r="41" spans="1:5" s="17" customFormat="1" ht="25.5">
      <c r="A41" s="27" t="s">
        <v>70</v>
      </c>
      <c r="B41" s="28" t="s">
        <v>55</v>
      </c>
      <c r="C41" s="47">
        <f>C42</f>
        <v>768.4</v>
      </c>
      <c r="D41" s="47">
        <f>D42</f>
        <v>206.6</v>
      </c>
      <c r="E41" s="55">
        <f t="shared" si="1"/>
        <v>26.887038001041123</v>
      </c>
    </row>
    <row r="42" spans="1:5" ht="46.5" customHeight="1">
      <c r="A42" s="74" t="s">
        <v>71</v>
      </c>
      <c r="B42" s="81" t="s">
        <v>56</v>
      </c>
      <c r="C42" s="82">
        <v>768.4</v>
      </c>
      <c r="D42" s="82">
        <v>206.6</v>
      </c>
      <c r="E42" s="67">
        <f t="shared" si="1"/>
        <v>26.887038001041123</v>
      </c>
    </row>
    <row r="43" spans="1:5" ht="46.5" customHeight="1">
      <c r="A43" s="78" t="s">
        <v>96</v>
      </c>
      <c r="B43" s="83" t="s">
        <v>95</v>
      </c>
      <c r="C43" s="84">
        <v>756</v>
      </c>
      <c r="D43" s="84">
        <v>0</v>
      </c>
      <c r="E43" s="85">
        <f t="shared" si="1"/>
        <v>0</v>
      </c>
    </row>
    <row r="44" spans="1:5" ht="35.25" customHeight="1">
      <c r="A44" s="77" t="s">
        <v>87</v>
      </c>
      <c r="B44" s="76" t="s">
        <v>86</v>
      </c>
      <c r="C44" s="88">
        <v>2061.5</v>
      </c>
      <c r="D44" s="88">
        <v>515.4</v>
      </c>
      <c r="E44" s="89">
        <f t="shared" si="1"/>
        <v>25.001212709192334</v>
      </c>
    </row>
    <row r="45" spans="1:5" ht="35.25" customHeight="1">
      <c r="A45" s="73" t="s">
        <v>70</v>
      </c>
      <c r="B45" s="75" t="s">
        <v>80</v>
      </c>
      <c r="C45" s="64">
        <f>C46</f>
        <v>0</v>
      </c>
      <c r="D45" s="64">
        <f>D46</f>
        <v>0</v>
      </c>
      <c r="E45" s="55" t="e">
        <f t="shared" si="1"/>
        <v>#DIV/0!</v>
      </c>
    </row>
    <row r="46" spans="1:5" ht="35.25" customHeight="1">
      <c r="A46" s="73" t="s">
        <v>79</v>
      </c>
      <c r="B46" s="75" t="s">
        <v>81</v>
      </c>
      <c r="C46" s="48">
        <v>0</v>
      </c>
      <c r="D46" s="48">
        <v>0</v>
      </c>
      <c r="E46" s="55" t="e">
        <f t="shared" si="1"/>
        <v>#DIV/0!</v>
      </c>
    </row>
    <row r="47" spans="1:5" ht="54.75" customHeight="1">
      <c r="A47" s="73" t="s">
        <v>72</v>
      </c>
      <c r="B47" s="75" t="s">
        <v>83</v>
      </c>
      <c r="C47" s="64">
        <f>C48</f>
        <v>0</v>
      </c>
      <c r="D47" s="64">
        <f>D48</f>
        <v>0</v>
      </c>
      <c r="E47" s="55" t="e">
        <f t="shared" si="1"/>
        <v>#DIV/0!</v>
      </c>
    </row>
    <row r="48" spans="1:5" ht="57.75" customHeight="1">
      <c r="A48" s="73" t="s">
        <v>82</v>
      </c>
      <c r="B48" s="75" t="s">
        <v>83</v>
      </c>
      <c r="C48" s="48">
        <v>0</v>
      </c>
      <c r="D48" s="48">
        <v>0</v>
      </c>
      <c r="E48" s="55" t="e">
        <f t="shared" si="1"/>
        <v>#DIV/0!</v>
      </c>
    </row>
    <row r="49" spans="1:7" ht="35.25" customHeight="1">
      <c r="A49" s="73" t="s">
        <v>72</v>
      </c>
      <c r="B49" s="29" t="s">
        <v>65</v>
      </c>
      <c r="C49" s="64">
        <f>C50</f>
        <v>0</v>
      </c>
      <c r="D49" s="64">
        <f>D50</f>
        <v>0</v>
      </c>
      <c r="E49" s="55" t="e">
        <f t="shared" si="1"/>
        <v>#DIV/0!</v>
      </c>
      <c r="G49" t="s">
        <v>67</v>
      </c>
    </row>
    <row r="50" spans="1:5" ht="35.25" customHeight="1">
      <c r="A50" s="73" t="s">
        <v>78</v>
      </c>
      <c r="B50" s="29" t="s">
        <v>66</v>
      </c>
      <c r="C50" s="48">
        <v>0</v>
      </c>
      <c r="D50" s="48">
        <v>0</v>
      </c>
      <c r="E50" s="55" t="e">
        <f t="shared" si="1"/>
        <v>#DIV/0!</v>
      </c>
    </row>
    <row r="51" spans="1:5" ht="31.5">
      <c r="A51" s="27" t="s">
        <v>73</v>
      </c>
      <c r="B51" s="30" t="s">
        <v>57</v>
      </c>
      <c r="C51" s="47">
        <f>C52+C53+C54</f>
        <v>335.8</v>
      </c>
      <c r="D51" s="47">
        <f>D52+D53+D54</f>
        <v>60.4</v>
      </c>
      <c r="E51" s="55">
        <f t="shared" si="1"/>
        <v>17.986896962477665</v>
      </c>
    </row>
    <row r="52" spans="1:8" ht="42.75">
      <c r="A52" s="73" t="s">
        <v>74</v>
      </c>
      <c r="B52" s="31" t="s">
        <v>58</v>
      </c>
      <c r="C52" s="49">
        <v>241.6</v>
      </c>
      <c r="D52" s="49">
        <v>60.4</v>
      </c>
      <c r="E52" s="55">
        <f t="shared" si="1"/>
        <v>25</v>
      </c>
      <c r="H52" t="s">
        <v>67</v>
      </c>
    </row>
    <row r="53" spans="1:5" ht="28.5">
      <c r="A53" s="74" t="s">
        <v>75</v>
      </c>
      <c r="B53" s="65" t="s">
        <v>59</v>
      </c>
      <c r="C53" s="66">
        <v>46.7</v>
      </c>
      <c r="D53" s="66">
        <v>0</v>
      </c>
      <c r="E53" s="67">
        <f t="shared" si="1"/>
        <v>0</v>
      </c>
    </row>
    <row r="54" spans="1:5" ht="30" customHeight="1">
      <c r="A54" s="78" t="s">
        <v>88</v>
      </c>
      <c r="B54" s="79" t="s">
        <v>89</v>
      </c>
      <c r="C54" s="80">
        <v>47.5</v>
      </c>
      <c r="D54" s="80">
        <v>0</v>
      </c>
      <c r="E54" s="67"/>
    </row>
    <row r="55" spans="1:5" ht="15">
      <c r="A55" s="71" t="s">
        <v>76</v>
      </c>
      <c r="B55" s="72" t="s">
        <v>68</v>
      </c>
      <c r="C55" s="69">
        <f>C56</f>
        <v>100</v>
      </c>
      <c r="D55" s="69">
        <f>D56</f>
        <v>0</v>
      </c>
      <c r="E55" s="67">
        <f t="shared" si="1"/>
        <v>0</v>
      </c>
    </row>
    <row r="56" spans="1:5" ht="15">
      <c r="A56" s="71" t="s">
        <v>77</v>
      </c>
      <c r="B56" s="68" t="s">
        <v>69</v>
      </c>
      <c r="C56" s="70">
        <v>100</v>
      </c>
      <c r="D56" s="70">
        <v>0</v>
      </c>
      <c r="E56" s="55">
        <f t="shared" si="1"/>
        <v>0</v>
      </c>
    </row>
  </sheetData>
  <sheetProtection selectLockedCells="1" selectUnlockedCells="1"/>
  <mergeCells count="7">
    <mergeCell ref="A12:A13"/>
    <mergeCell ref="B12:B13"/>
    <mergeCell ref="A1:E3"/>
    <mergeCell ref="B4:E4"/>
    <mergeCell ref="B5:E5"/>
    <mergeCell ref="B6:E6"/>
    <mergeCell ref="B7:E7"/>
  </mergeCells>
  <printOptions/>
  <pageMargins left="0.5902777777777778" right="0.19652777777777777" top="0.19652777777777777" bottom="0.19652777777777777" header="0.5118055555555555" footer="0.5118055555555555"/>
  <pageSetup fitToHeight="1" fitToWidth="1" horizontalDpi="300" verticalDpi="300" orientation="portrait" paperSize="9" scale="56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C30"/>
    </sheetView>
  </sheetViews>
  <sheetFormatPr defaultColWidth="9.00390625" defaultRowHeight="12.75"/>
  <cols>
    <col min="1" max="1" width="37.00390625" style="0" customWidth="1"/>
    <col min="2" max="2" width="29.875" style="0" customWidth="1"/>
    <col min="3" max="3" width="20.375" style="0" customWidth="1"/>
  </cols>
  <sheetData/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Glbuh</cp:lastModifiedBy>
  <cp:lastPrinted>2018-05-28T12:40:23Z</cp:lastPrinted>
  <dcterms:modified xsi:type="dcterms:W3CDTF">2021-10-18T11:40:43Z</dcterms:modified>
  <cp:category/>
  <cp:version/>
  <cp:contentType/>
  <cp:contentStatus/>
</cp:coreProperties>
</file>